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25" yWindow="32760" windowWidth="10680" windowHeight="12360" tabRatio="711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<sst xmlns="http://schemas.openxmlformats.org/spreadsheetml/2006/main" count="30" uniqueCount="30">
  <si>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单位：人</t>
  </si>
  <si>
    <t>学校数
(所)</t>
  </si>
  <si>
    <t>班数
(个)</t>
  </si>
  <si>
    <t>学生数</t>
  </si>
  <si>
    <t>教 职
工 数</t>
  </si>
  <si>
    <r>
      <t>#</t>
    </r>
    <r>
      <rPr>
        <sz val="10"/>
        <rFont val="变形宋体"/>
        <family val="0"/>
      </rPr>
      <t>专任
教师</t>
    </r>
  </si>
  <si>
    <t>总  计</t>
  </si>
  <si>
    <t xml:space="preserve">   视力残疾</t>
  </si>
  <si>
    <t xml:space="preserve">   听力残疾</t>
  </si>
  <si>
    <t>聋哑学校</t>
  </si>
  <si>
    <t>其他学校</t>
  </si>
  <si>
    <t>小学附设特教班</t>
  </si>
  <si>
    <t>中学附设特教班</t>
  </si>
  <si>
    <t>小学随班就读</t>
  </si>
  <si>
    <t>中学随班就读</t>
  </si>
  <si>
    <t xml:space="preserve">   言语残疾</t>
  </si>
  <si>
    <t xml:space="preserve">   肢体残疾</t>
  </si>
  <si>
    <t xml:space="preserve">   智力残疾</t>
  </si>
  <si>
    <t xml:space="preserve">   精神残疾</t>
  </si>
  <si>
    <t xml:space="preserve">   多重残疾</t>
  </si>
  <si>
    <t>培智学校</t>
  </si>
  <si>
    <t>盲人学校</t>
  </si>
  <si>
    <t>小学送教上门</t>
  </si>
  <si>
    <t>中学送教上门</t>
  </si>
  <si>
    <t>其他附设特教班</t>
  </si>
  <si>
    <t>注：1.其他学校指对两类以上残疾人进行教育的学校。</t>
  </si>
  <si>
    <t xml:space="preserve">    2.随班就读和送教上门学生是普通中、小学学生的其中数，</t>
  </si>
  <si>
    <t xml:space="preserve">      不计入独立的特教校班数据中。     </t>
  </si>
  <si>
    <t>指  标</t>
  </si>
  <si>
    <t>特殊教育学校基本情况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</si>
</sst>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name val="华文中宋"/>
      <family val="0"/>
    </font>
    <font>
      <sz val="10"/>
      <name val="变形宋体"/>
      <family val="0"/>
    </font>
    <font>
      <b/>
      <sz val="10"/>
      <name val="变形黑体"/>
      <family val="0"/>
    </font>
    <font>
      <vertAlign val="superscript"/>
      <sz val="10"/>
      <name val="变形宋体"/>
      <family val="0"/>
    </font>
    <font>
      <b/>
      <sz val="9"/>
      <name val="变形黑体"/>
      <family val="0"/>
    </font>
    <font>
      <sz val="9"/>
      <name val="变形宋体"/>
      <family val="0"/>
    </font>
    <font>
      <sz val="8"/>
      <name val="变形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0" applyFont="1" applyAlignment="1">
      <alignment horizontal="center"/>
      <protection/>
    </xf>
    <xf numFmtId="0" fontId="8" fillId="0" borderId="0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left" vertical="center"/>
      <protection/>
    </xf>
    <xf numFmtId="0" fontId="7" fillId="0" borderId="10" xfId="40" applyFont="1" applyBorder="1" applyAlignment="1">
      <alignment horizontal="left" vertical="center"/>
      <protection/>
    </xf>
    <xf numFmtId="176" fontId="11" fillId="0" borderId="0" xfId="40" applyNumberFormat="1" applyFont="1" applyBorder="1" applyAlignment="1">
      <alignment vertical="center"/>
      <protection/>
    </xf>
    <xf numFmtId="49" fontId="11" fillId="0" borderId="0" xfId="40" applyNumberFormat="1" applyFont="1" applyBorder="1" applyAlignment="1">
      <alignment horizontal="center" vertical="center"/>
      <protection/>
    </xf>
    <xf numFmtId="0" fontId="11" fillId="0" borderId="0" xfId="40" applyNumberFormat="1" applyFont="1" applyBorder="1" applyAlignment="1">
      <alignment horizontal="center" vertical="center"/>
      <protection/>
    </xf>
    <xf numFmtId="0" fontId="11" fillId="0" borderId="0" xfId="40" applyNumberFormat="1" applyFont="1" applyBorder="1" applyAlignment="1">
      <alignment vertical="center"/>
      <protection/>
    </xf>
    <xf numFmtId="49" fontId="11" fillId="0" borderId="10" xfId="40" applyNumberFormat="1" applyFont="1" applyBorder="1" applyAlignment="1">
      <alignment horizontal="center" vertical="center"/>
      <protection/>
    </xf>
    <xf numFmtId="176" fontId="11" fillId="0" borderId="10" xfId="40" applyNumberFormat="1" applyFont="1" applyBorder="1" applyAlignment="1">
      <alignment vertical="center"/>
      <protection/>
    </xf>
    <xf numFmtId="176" fontId="11" fillId="0" borderId="0" xfId="40" applyNumberFormat="1" applyFont="1" applyFill="1" applyBorder="1" applyAlignment="1">
      <alignment vertical="center"/>
      <protection/>
    </xf>
    <xf numFmtId="176" fontId="10" fillId="0" borderId="0" xfId="40" applyNumberFormat="1" applyFont="1" applyBorder="1" applyAlignment="1">
      <alignment horizontal="right" vertical="center"/>
      <protection/>
    </xf>
    <xf numFmtId="176" fontId="10" fillId="0" borderId="0" xfId="40" applyNumberFormat="1" applyFont="1" applyFill="1" applyBorder="1" applyAlignment="1">
      <alignment horizontal="right" vertical="center"/>
      <protection/>
    </xf>
    <xf numFmtId="0" fontId="7" fillId="0" borderId="11" xfId="40" applyFont="1" applyBorder="1" applyAlignment="1">
      <alignment horizontal="center" vertical="center"/>
      <protection/>
    </xf>
    <xf numFmtId="0" fontId="9" fillId="0" borderId="12" xfId="40" applyFont="1" applyBorder="1" applyAlignment="1">
      <alignment horizontal="center" vertical="center" wrapText="1"/>
      <protection/>
    </xf>
    <xf numFmtId="0" fontId="12" fillId="0" borderId="0" xfId="40" applyFont="1" applyAlignment="1">
      <alignment vertical="center"/>
      <protection/>
    </xf>
    <xf numFmtId="0" fontId="12" fillId="0" borderId="0" xfId="40" applyFont="1" applyAlignment="1">
      <alignment vertical="center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horizontal="center" vertical="center"/>
      <protection/>
    </xf>
    <xf numFmtId="0" fontId="6" fillId="0" borderId="0" xfId="40" applyFont="1" applyAlignment="1">
      <alignment horizontal="center" vertical="center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righ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4352;&#31435;\Desktop\EXCEL&#25286;&#20998;&#26367;&#25442;\2018&#25968;&#25454;\Data\&#19978;&#28023;&#24066;_&#22522;&#30784;&#25945;&#32946;_&#32508;&#34920;_201901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4352;&#31435;\Desktop\EXCEL&#25286;&#20998;&#26367;&#25442;\2018&#25968;&#25454;\Data\&#29305;&#27530;&#25945;&#32946;&#23398;&#26657;&#25945;&#32844;&#24037;&#25968;(&#33258;&#2104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基础综12"/>
      <sheetName val="基础综121"/>
      <sheetName val="基础综122"/>
      <sheetName val="基础综123"/>
      <sheetName val="基础综124"/>
      <sheetName val="基础综21"/>
      <sheetName val="基础综211"/>
      <sheetName val="基础综2121"/>
      <sheetName val="基础综2122"/>
      <sheetName val="基础综2131"/>
      <sheetName val="基础综2132"/>
      <sheetName val="基础综214"/>
      <sheetName val="基础综31"/>
      <sheetName val="基础综3111"/>
      <sheetName val="基础综3112"/>
      <sheetName val="基础综3113"/>
      <sheetName val="基础综3114"/>
      <sheetName val="基础综3115"/>
      <sheetName val="基础综3116"/>
      <sheetName val="基础综3117"/>
      <sheetName val="基础综3118"/>
      <sheetName val="基础综3119"/>
      <sheetName val="基础综3121"/>
      <sheetName val="基础综3122"/>
      <sheetName val="基础综3123"/>
      <sheetName val="基础综3124"/>
      <sheetName val="基础综3125"/>
      <sheetName val="基础综3126"/>
      <sheetName val="基础综3131"/>
      <sheetName val="基础综3132"/>
      <sheetName val="基础综3133"/>
      <sheetName val="基础综3134"/>
      <sheetName val="基础综3135"/>
      <sheetName val="基础综3136"/>
      <sheetName val="基础综3141"/>
      <sheetName val="基础综3142"/>
      <sheetName val="基础综3143"/>
      <sheetName val="基础综3144"/>
      <sheetName val="基础综3145"/>
      <sheetName val="基础综3151"/>
      <sheetName val="基础综3152"/>
      <sheetName val="基础综3153"/>
      <sheetName val="基础综3154"/>
      <sheetName val="基础综316"/>
      <sheetName val="基础综3311"/>
      <sheetName val="基础综3312"/>
      <sheetName val="基础综3313"/>
      <sheetName val="基础综3314"/>
      <sheetName val="基础综3321"/>
      <sheetName val="基础综3322"/>
      <sheetName val="基础综3323"/>
      <sheetName val="基础综3324"/>
      <sheetName val="基础综3331"/>
      <sheetName val="基础综3332"/>
      <sheetName val="基础综3333"/>
      <sheetName val="基础综3334"/>
      <sheetName val="基础综3411"/>
      <sheetName val="基础综3412"/>
      <sheetName val="基础综3413"/>
      <sheetName val="基础综3414"/>
      <sheetName val="基础综41"/>
      <sheetName val="基础综411"/>
      <sheetName val="基础综4121"/>
      <sheetName val="基础综4122"/>
      <sheetName val="基础综413"/>
      <sheetName val="基础综42"/>
      <sheetName val="基础综4211"/>
      <sheetName val="基础综4212"/>
      <sheetName val="基础综4221"/>
      <sheetName val="基础综4222"/>
      <sheetName val="基础综4223"/>
      <sheetName val="基础综4224"/>
      <sheetName val="基础综4231"/>
      <sheetName val="基础综4232"/>
      <sheetName val="基础综4233"/>
      <sheetName val="基础综4234"/>
      <sheetName val="基础综4241"/>
      <sheetName val="基础综4242"/>
      <sheetName val="基础综4243"/>
      <sheetName val="基础综4244"/>
      <sheetName val="基础综4245"/>
      <sheetName val="基础综425"/>
      <sheetName val="基础综4311"/>
      <sheetName val="基础综4312"/>
      <sheetName val="基础综4313"/>
      <sheetName val="基础综4314"/>
      <sheetName val="基础综4411"/>
      <sheetName val="基础综4412"/>
      <sheetName val="基础综4413"/>
      <sheetName val="基础综4414"/>
      <sheetName val="基础综4415"/>
      <sheetName val="基础综4416"/>
      <sheetName val="基础综4417"/>
      <sheetName val="基础综4418"/>
      <sheetName val="基础综4421"/>
      <sheetName val="基础综4422"/>
      <sheetName val="基础综4423"/>
      <sheetName val="基础综4424"/>
      <sheetName val="基础综4431"/>
      <sheetName val="基础综4432"/>
      <sheetName val="基础综4433"/>
      <sheetName val="基础综4434"/>
      <sheetName val="基础综511"/>
      <sheetName val="基础综512"/>
      <sheetName val="基础综513"/>
      <sheetName val="基础综514"/>
      <sheetName val="基础综5111"/>
      <sheetName val="基础综5112"/>
      <sheetName val="基础综5113"/>
      <sheetName val="基础综5114"/>
      <sheetName val="基础综51211"/>
      <sheetName val="基础综51212"/>
      <sheetName val="基础综51213"/>
      <sheetName val="基础综51214"/>
      <sheetName val="基础综51221"/>
      <sheetName val="基础综51222"/>
      <sheetName val="基础综51223"/>
      <sheetName val="基础综51224"/>
      <sheetName val="基础综51231"/>
      <sheetName val="基础综51232"/>
      <sheetName val="基础综51233"/>
      <sheetName val="基础综51234"/>
      <sheetName val="基础综51241"/>
      <sheetName val="基础综51242"/>
      <sheetName val="基础综51243"/>
      <sheetName val="基础综51244"/>
      <sheetName val="基础综5131"/>
      <sheetName val="基础综5132"/>
      <sheetName val="基础综5133"/>
      <sheetName val="基础综5134"/>
      <sheetName val="基础综5211"/>
      <sheetName val="基础综5212"/>
      <sheetName val="基础综5221"/>
      <sheetName val="基础综5222"/>
      <sheetName val="基础综5231"/>
      <sheetName val="基础综5232"/>
      <sheetName val="基础综5241"/>
      <sheetName val="基础综5242"/>
      <sheetName val="基础综5243"/>
      <sheetName val="基础综5244"/>
      <sheetName val="基础综5311"/>
      <sheetName val="基础综5312"/>
      <sheetName val="基础综532"/>
      <sheetName val="基础综911"/>
      <sheetName val="基础综912"/>
      <sheetName val="基础综991"/>
      <sheetName val="基础综992"/>
      <sheetName val="基础综993"/>
      <sheetName val="基础综994"/>
      <sheetName val="基础综996"/>
      <sheetName val="基础综995"/>
      <sheetName val="基础综997"/>
      <sheetName val="基础综补001"/>
      <sheetName val="基础综补002"/>
      <sheetName val="基础综补003"/>
      <sheetName val="基础综补004"/>
      <sheetName val="基础综补005"/>
      <sheetName val="基础综补006"/>
      <sheetName val="基础综补010"/>
      <sheetName val="基础综补011"/>
      <sheetName val="基础综补991"/>
      <sheetName val="基础综补992"/>
    </sheetNames>
    <sheetDataSet>
      <sheetData sheetId="6">
        <row r="7">
          <cell r="D7">
            <v>30</v>
          </cell>
        </row>
        <row r="8">
          <cell r="D8">
            <v>1</v>
          </cell>
        </row>
        <row r="9">
          <cell r="D9">
            <v>4</v>
          </cell>
        </row>
        <row r="10">
          <cell r="D10">
            <v>22</v>
          </cell>
        </row>
        <row r="11">
          <cell r="D11">
            <v>3</v>
          </cell>
        </row>
      </sheetData>
      <sheetData sheetId="13">
        <row r="8">
          <cell r="D8">
            <v>21</v>
          </cell>
        </row>
        <row r="9">
          <cell r="D9">
            <v>45</v>
          </cell>
        </row>
        <row r="12">
          <cell r="D12">
            <v>390</v>
          </cell>
        </row>
        <row r="14">
          <cell r="D14">
            <v>32</v>
          </cell>
        </row>
        <row r="16">
          <cell r="D16">
            <v>21</v>
          </cell>
        </row>
        <row r="17">
          <cell r="D17">
            <v>45</v>
          </cell>
        </row>
        <row r="20">
          <cell r="D20">
            <v>349</v>
          </cell>
        </row>
        <row r="22">
          <cell r="D22">
            <v>24</v>
          </cell>
        </row>
        <row r="23">
          <cell r="D23">
            <v>7</v>
          </cell>
        </row>
        <row r="31">
          <cell r="D31">
            <v>4</v>
          </cell>
        </row>
        <row r="39">
          <cell r="D39">
            <v>38</v>
          </cell>
        </row>
      </sheetData>
      <sheetData sheetId="41">
        <row r="15">
          <cell r="G15">
            <v>162</v>
          </cell>
        </row>
        <row r="16">
          <cell r="G16">
            <v>416</v>
          </cell>
        </row>
        <row r="17">
          <cell r="G17">
            <v>8</v>
          </cell>
        </row>
        <row r="18">
          <cell r="G18">
            <v>136</v>
          </cell>
        </row>
        <row r="19">
          <cell r="G19">
            <v>6328</v>
          </cell>
        </row>
        <row r="20">
          <cell r="G20">
            <v>85</v>
          </cell>
        </row>
        <row r="21">
          <cell r="G21">
            <v>300</v>
          </cell>
        </row>
        <row r="23">
          <cell r="G23">
            <v>132</v>
          </cell>
        </row>
        <row r="24">
          <cell r="G24">
            <v>321</v>
          </cell>
        </row>
        <row r="25">
          <cell r="G25">
            <v>1</v>
          </cell>
        </row>
        <row r="26">
          <cell r="G26">
            <v>42</v>
          </cell>
        </row>
        <row r="27">
          <cell r="G27">
            <v>3283</v>
          </cell>
        </row>
        <row r="28">
          <cell r="G28">
            <v>13</v>
          </cell>
        </row>
        <row r="29">
          <cell r="G29">
            <v>195</v>
          </cell>
        </row>
        <row r="38">
          <cell r="G38">
            <v>33</v>
          </cell>
        </row>
        <row r="46">
          <cell r="G46">
            <v>1103</v>
          </cell>
        </row>
        <row r="54">
          <cell r="G54">
            <v>31</v>
          </cell>
        </row>
        <row r="62">
          <cell r="G62">
            <v>19</v>
          </cell>
        </row>
        <row r="70">
          <cell r="G70">
            <v>1897</v>
          </cell>
        </row>
        <row r="78">
          <cell r="G78">
            <v>26</v>
          </cell>
        </row>
        <row r="86">
          <cell r="G86">
            <v>339</v>
          </cell>
        </row>
      </sheetData>
      <sheetData sheetId="66">
        <row r="7">
          <cell r="D7">
            <v>1641</v>
          </cell>
          <cell r="E7">
            <v>1286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>
            <v>4</v>
          </cell>
          <cell r="E2">
            <v>3</v>
          </cell>
        </row>
        <row r="3">
          <cell r="D3">
            <v>44</v>
          </cell>
          <cell r="E3">
            <v>41</v>
          </cell>
        </row>
        <row r="4">
          <cell r="D4">
            <v>50</v>
          </cell>
          <cell r="E4">
            <v>37</v>
          </cell>
        </row>
        <row r="5">
          <cell r="D5">
            <v>40</v>
          </cell>
          <cell r="E5">
            <v>27</v>
          </cell>
        </row>
        <row r="6">
          <cell r="D6">
            <v>73</v>
          </cell>
          <cell r="E6">
            <v>58</v>
          </cell>
        </row>
        <row r="7">
          <cell r="D7">
            <v>93</v>
          </cell>
          <cell r="E7">
            <v>60</v>
          </cell>
        </row>
        <row r="8">
          <cell r="D8">
            <v>54</v>
          </cell>
          <cell r="E8">
            <v>41</v>
          </cell>
        </row>
        <row r="9">
          <cell r="D9">
            <v>41</v>
          </cell>
          <cell r="E9">
            <v>29</v>
          </cell>
        </row>
        <row r="10">
          <cell r="D10">
            <v>24</v>
          </cell>
          <cell r="E10">
            <v>14</v>
          </cell>
        </row>
        <row r="11">
          <cell r="D11">
            <v>63</v>
          </cell>
          <cell r="E11">
            <v>47</v>
          </cell>
        </row>
        <row r="12">
          <cell r="D12">
            <v>48</v>
          </cell>
          <cell r="E12">
            <v>31</v>
          </cell>
        </row>
        <row r="13">
          <cell r="D13">
            <v>67</v>
          </cell>
          <cell r="E13">
            <v>54</v>
          </cell>
        </row>
        <row r="14">
          <cell r="D14">
            <v>58</v>
          </cell>
          <cell r="E14">
            <v>52</v>
          </cell>
        </row>
        <row r="15">
          <cell r="D15">
            <v>45</v>
          </cell>
          <cell r="E15">
            <v>32</v>
          </cell>
        </row>
        <row r="16">
          <cell r="D16">
            <v>54</v>
          </cell>
          <cell r="E16">
            <v>49</v>
          </cell>
        </row>
        <row r="17">
          <cell r="D17">
            <v>36</v>
          </cell>
          <cell r="E17">
            <v>25</v>
          </cell>
        </row>
        <row r="18">
          <cell r="D18">
            <v>48</v>
          </cell>
          <cell r="E18">
            <v>41</v>
          </cell>
        </row>
        <row r="19">
          <cell r="D19">
            <v>66</v>
          </cell>
          <cell r="E19">
            <v>49</v>
          </cell>
        </row>
        <row r="20">
          <cell r="D20">
            <v>69</v>
          </cell>
          <cell r="E20">
            <v>46</v>
          </cell>
        </row>
        <row r="21">
          <cell r="D21">
            <v>45</v>
          </cell>
          <cell r="E21">
            <v>42</v>
          </cell>
        </row>
        <row r="22">
          <cell r="D22">
            <v>57</v>
          </cell>
          <cell r="E22">
            <v>45</v>
          </cell>
        </row>
        <row r="23">
          <cell r="D23">
            <v>52</v>
          </cell>
          <cell r="E23">
            <v>51</v>
          </cell>
        </row>
        <row r="24">
          <cell r="D24">
            <v>80</v>
          </cell>
          <cell r="E24">
            <v>76</v>
          </cell>
        </row>
        <row r="25">
          <cell r="D25">
            <v>92</v>
          </cell>
          <cell r="E25">
            <v>83</v>
          </cell>
        </row>
        <row r="26">
          <cell r="D26">
            <v>71</v>
          </cell>
          <cell r="E26">
            <v>51</v>
          </cell>
        </row>
        <row r="27">
          <cell r="D27">
            <v>52</v>
          </cell>
          <cell r="E27">
            <v>33</v>
          </cell>
        </row>
        <row r="28">
          <cell r="D28">
            <v>55</v>
          </cell>
          <cell r="E28">
            <v>41</v>
          </cell>
        </row>
        <row r="29">
          <cell r="D29">
            <v>40</v>
          </cell>
          <cell r="E29">
            <v>27</v>
          </cell>
        </row>
        <row r="30">
          <cell r="D30">
            <v>46</v>
          </cell>
          <cell r="E30">
            <v>42</v>
          </cell>
        </row>
        <row r="31">
          <cell r="D31">
            <v>74</v>
          </cell>
          <cell r="E31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zoomScalePageLayoutView="0" workbookViewId="0" topLeftCell="A1">
      <selection activeCell="A15" sqref="A15"/>
    </sheetView>
  </sheetViews>
  <sheetFormatPr defaultColWidth="9.00390625" defaultRowHeight="14.25"/>
  <cols>
    <col min="1" max="1" width="17.50390625" style="4" customWidth="1"/>
    <col min="2" max="3" width="5.375" style="1" customWidth="1"/>
    <col min="4" max="5" width="6.75390625" style="1" bestFit="1" customWidth="1"/>
    <col min="6" max="6" width="8.25390625" style="1" customWidth="1"/>
    <col min="7" max="16384" width="9.00390625" style="1" customWidth="1"/>
  </cols>
  <sheetData>
    <row r="1" spans="1:6" s="2" customFormat="1" ht="26.25" customHeight="1">
      <c r="A1" s="26" t="s">
        <v>29</v>
      </c>
      <c r="B1" s="26"/>
      <c r="C1" s="26"/>
      <c r="D1" s="26"/>
      <c r="E1" s="26"/>
      <c r="F1" s="26"/>
    </row>
    <row r="2" spans="1:6" s="5" customFormat="1" ht="18" customHeight="1">
      <c r="A2" s="6"/>
      <c r="B2" s="6"/>
      <c r="C2" s="6"/>
      <c r="D2" s="6"/>
      <c r="E2" s="28" t="s">
        <v>0</v>
      </c>
      <c r="F2" s="28"/>
    </row>
    <row r="3" spans="1:6" s="3" customFormat="1" ht="14.25" customHeight="1">
      <c r="A3" s="25" t="s">
        <v>28</v>
      </c>
      <c r="B3" s="27" t="s">
        <v>1</v>
      </c>
      <c r="C3" s="27" t="s">
        <v>2</v>
      </c>
      <c r="D3" s="27" t="s">
        <v>3</v>
      </c>
      <c r="E3" s="23" t="s">
        <v>4</v>
      </c>
      <c r="F3" s="19"/>
    </row>
    <row r="4" spans="1:6" s="3" customFormat="1" ht="28.5" customHeight="1">
      <c r="A4" s="24"/>
      <c r="B4" s="27"/>
      <c r="C4" s="27"/>
      <c r="D4" s="27"/>
      <c r="E4" s="24"/>
      <c r="F4" s="20" t="s">
        <v>5</v>
      </c>
    </row>
    <row r="5" spans="1:6" ht="13.5">
      <c r="A5" s="7" t="s">
        <v>6</v>
      </c>
      <c r="B5" s="18">
        <f>'[1]基础综124'!$D$7</f>
        <v>30</v>
      </c>
      <c r="C5" s="17">
        <f>SUM(C6:C12)</f>
        <v>488</v>
      </c>
      <c r="D5" s="17">
        <f>SUM(D6:D12)</f>
        <v>7435</v>
      </c>
      <c r="E5" s="17">
        <f>'[1]基础综413'!$D$7</f>
        <v>1641</v>
      </c>
      <c r="F5" s="17">
        <f>'[1]基础综413'!$E$7</f>
        <v>1286</v>
      </c>
    </row>
    <row r="6" spans="1:6" ht="13.5">
      <c r="A6" s="8" t="s">
        <v>7</v>
      </c>
      <c r="C6" s="10">
        <f>'[1]基础综214'!$D8</f>
        <v>21</v>
      </c>
      <c r="D6" s="10">
        <f>'[1]基础综3151'!$G$15</f>
        <v>162</v>
      </c>
      <c r="E6" s="11"/>
      <c r="F6" s="11"/>
    </row>
    <row r="7" spans="1:6" ht="13.5">
      <c r="A7" s="8" t="s">
        <v>8</v>
      </c>
      <c r="C7" s="10">
        <f>'[1]基础综214'!$D9</f>
        <v>45</v>
      </c>
      <c r="D7" s="10">
        <f>'[1]基础综3151'!$G$16</f>
        <v>416</v>
      </c>
      <c r="E7" s="11"/>
      <c r="F7" s="11"/>
    </row>
    <row r="8" spans="1:6" ht="13.5">
      <c r="A8" s="8" t="s">
        <v>15</v>
      </c>
      <c r="C8" s="10">
        <f>'[1]基础综214'!$D10</f>
        <v>0</v>
      </c>
      <c r="D8" s="10">
        <f>'[1]基础综3151'!$G$17</f>
        <v>8</v>
      </c>
      <c r="E8" s="11"/>
      <c r="F8" s="11"/>
    </row>
    <row r="9" spans="1:6" ht="13.5">
      <c r="A9" s="8" t="s">
        <v>16</v>
      </c>
      <c r="C9" s="10">
        <f>'[1]基础综214'!$D11</f>
        <v>0</v>
      </c>
      <c r="D9" s="10">
        <f>'[1]基础综3151'!$G$18</f>
        <v>136</v>
      </c>
      <c r="E9" s="11"/>
      <c r="F9" s="11"/>
    </row>
    <row r="10" spans="1:6" ht="13.5">
      <c r="A10" s="8" t="s">
        <v>17</v>
      </c>
      <c r="C10" s="10">
        <f>'[1]基础综214'!$D12</f>
        <v>390</v>
      </c>
      <c r="D10" s="10">
        <f>'[1]基础综3151'!$G$19</f>
        <v>6328</v>
      </c>
      <c r="E10" s="11"/>
      <c r="F10" s="11"/>
    </row>
    <row r="11" spans="1:6" ht="13.5">
      <c r="A11" s="8" t="s">
        <v>18</v>
      </c>
      <c r="C11" s="10">
        <f>'[1]基础综214'!$D13</f>
        <v>0</v>
      </c>
      <c r="D11" s="10">
        <f>'[1]基础综3151'!$G$20</f>
        <v>85</v>
      </c>
      <c r="E11" s="11"/>
      <c r="F11" s="11"/>
    </row>
    <row r="12" spans="1:6" ht="13.5">
      <c r="A12" s="8" t="s">
        <v>19</v>
      </c>
      <c r="C12" s="10">
        <f>'[1]基础综214'!$D14</f>
        <v>32</v>
      </c>
      <c r="D12" s="10">
        <f>'[1]基础综3151'!$G$21</f>
        <v>300</v>
      </c>
      <c r="E12" s="11"/>
      <c r="F12" s="11"/>
    </row>
    <row r="13" spans="1:6" ht="13.5">
      <c r="A13" s="8" t="s">
        <v>21</v>
      </c>
      <c r="B13" s="12">
        <f>'[1]基础综124'!$D8</f>
        <v>1</v>
      </c>
      <c r="C13" s="13">
        <f>'[1]基础综214'!$D$16</f>
        <v>21</v>
      </c>
      <c r="D13" s="10">
        <f>'[1]基础综3151'!$G$23</f>
        <v>132</v>
      </c>
      <c r="E13" s="16">
        <f>'[2]Sheet1'!$D$7</f>
        <v>93</v>
      </c>
      <c r="F13" s="16">
        <f>'[2]Sheet1'!$E$7</f>
        <v>60</v>
      </c>
    </row>
    <row r="14" spans="1:6" ht="13.5">
      <c r="A14" s="8" t="s">
        <v>9</v>
      </c>
      <c r="B14" s="12">
        <f>'[1]基础综124'!$D9</f>
        <v>4</v>
      </c>
      <c r="C14" s="13">
        <f>'[1]基础综214'!$D$17</f>
        <v>45</v>
      </c>
      <c r="D14" s="10">
        <f>'[1]基础综3151'!$G$24+'[1]基础综3151'!$G$25</f>
        <v>322</v>
      </c>
      <c r="E14" s="16">
        <f>'[2]Sheet1'!$D$4+'[2]Sheet1'!$D$11+'[2]Sheet1'!$D$12+'[2]Sheet1'!$D$19</f>
        <v>227</v>
      </c>
      <c r="F14" s="16">
        <f>'[2]Sheet1'!$E$4+'[2]Sheet1'!$E$11+'[2]Sheet1'!$E$12+'[2]Sheet1'!$E$19</f>
        <v>164</v>
      </c>
    </row>
    <row r="15" spans="1:6" ht="13.5">
      <c r="A15" s="8" t="s">
        <v>20</v>
      </c>
      <c r="B15" s="12">
        <f>'[1]基础综124'!$D10</f>
        <v>22</v>
      </c>
      <c r="C15" s="13">
        <f>'[1]基础综214'!$D$20</f>
        <v>349</v>
      </c>
      <c r="D15" s="10">
        <f>'[1]基础综3151'!$G$27</f>
        <v>3283</v>
      </c>
      <c r="E15" s="16">
        <f>'[2]Sheet1'!$D$3+'[2]Sheet1'!$D$5+'[2]Sheet1'!$D$6+'[2]Sheet1'!$D$8+'[2]Sheet1'!$D$9+'[2]Sheet1'!$D$10+'[2]Sheet1'!$D$13+'[2]Sheet1'!$D$14+'[2]Sheet1'!$D$15+'[2]Sheet1'!$D$16+'[2]Sheet1'!$D$17+'[2]Sheet1'!$D$18+'[2]Sheet1'!$D$20+'[2]Sheet1'!$D$21+'[2]Sheet1'!$D$22+'[2]Sheet1'!$D$24+'[2]Sheet1'!$D$26+'[2]Sheet1'!$D$27+'[2]Sheet1'!$D$28+'[2]Sheet1'!$D$29+'[2]Sheet1'!$D$30+'[2]Sheet1'!$D$31</f>
        <v>1173</v>
      </c>
      <c r="F15" s="16">
        <f>'[2]Sheet1'!$E$3+'[2]Sheet1'!$E$5+'[2]Sheet1'!$E$6+'[2]Sheet1'!$E$8+'[2]Sheet1'!$E$9+'[2]Sheet1'!$E$10+'[2]Sheet1'!$E$13+'[2]Sheet1'!$E$14+'[2]Sheet1'!$E$15+'[2]Sheet1'!$E$16+'[2]Sheet1'!$E$17+'[2]Sheet1'!$E$18+'[2]Sheet1'!$E$20+'[2]Sheet1'!$E$21+'[2]Sheet1'!$E$22+'[2]Sheet1'!$E$24+'[2]Sheet1'!$E$26+'[2]Sheet1'!$E$27+'[2]Sheet1'!$E$28+'[2]Sheet1'!$E$29+'[2]Sheet1'!$E$30+'[2]Sheet1'!$E$31</f>
        <v>925</v>
      </c>
    </row>
    <row r="16" spans="1:6" ht="13.5">
      <c r="A16" s="8" t="s">
        <v>10</v>
      </c>
      <c r="B16" s="12">
        <f>'[1]基础综124'!$D11</f>
        <v>3</v>
      </c>
      <c r="C16" s="13">
        <f>'[1]基础综214'!$D$22</f>
        <v>24</v>
      </c>
      <c r="D16" s="10">
        <f>'[1]基础综3151'!$G$28+'[1]基础综3151'!$G$29+'[1]基础综3151'!$G$26</f>
        <v>250</v>
      </c>
      <c r="E16" s="16">
        <f>'[2]Sheet1'!$D$2+'[2]Sheet1'!$D$23+'[2]Sheet1'!$D$25</f>
        <v>148</v>
      </c>
      <c r="F16" s="16">
        <f>'[2]Sheet1'!$E$2+'[2]Sheet1'!$E$23+'[2]Sheet1'!$E$25</f>
        <v>137</v>
      </c>
    </row>
    <row r="17" spans="1:6" ht="13.5">
      <c r="A17" s="8" t="s">
        <v>11</v>
      </c>
      <c r="B17" s="11"/>
      <c r="C17" s="10">
        <f>'[1]基础综214'!$D$23</f>
        <v>7</v>
      </c>
      <c r="D17" s="10">
        <f>'[1]基础综3151'!$G$38</f>
        <v>33</v>
      </c>
      <c r="E17" s="10"/>
      <c r="F17" s="10"/>
    </row>
    <row r="18" spans="1:6" ht="13.5">
      <c r="A18" s="8" t="s">
        <v>12</v>
      </c>
      <c r="B18" s="11"/>
      <c r="C18" s="10">
        <f>'[1]基础综214'!$D$31</f>
        <v>4</v>
      </c>
      <c r="D18" s="10">
        <f>'[1]基础综3151'!$G$62</f>
        <v>19</v>
      </c>
      <c r="E18" s="10"/>
      <c r="F18" s="10"/>
    </row>
    <row r="19" spans="1:6" ht="13.5">
      <c r="A19" s="8" t="s">
        <v>24</v>
      </c>
      <c r="B19" s="11"/>
      <c r="C19" s="10">
        <f>'[1]基础综214'!$D$39</f>
        <v>38</v>
      </c>
      <c r="D19" s="10">
        <f>'[1]基础综3151'!$G$86</f>
        <v>339</v>
      </c>
      <c r="E19" s="10"/>
      <c r="F19" s="10"/>
    </row>
    <row r="20" spans="1:6" ht="13.5">
      <c r="A20" s="8" t="s">
        <v>13</v>
      </c>
      <c r="B20" s="11"/>
      <c r="C20" s="11"/>
      <c r="D20" s="10">
        <f>'[1]基础综3151'!$G$46</f>
        <v>1103</v>
      </c>
      <c r="E20" s="11"/>
      <c r="F20" s="11"/>
    </row>
    <row r="21" spans="1:6" ht="13.5">
      <c r="A21" s="8" t="s">
        <v>14</v>
      </c>
      <c r="B21" s="11"/>
      <c r="C21" s="11"/>
      <c r="D21" s="10">
        <f>'[1]基础综3151'!$G$70</f>
        <v>1897</v>
      </c>
      <c r="E21" s="11"/>
      <c r="F21" s="11"/>
    </row>
    <row r="22" spans="1:6" ht="13.5">
      <c r="A22" s="8" t="s">
        <v>22</v>
      </c>
      <c r="B22" s="11"/>
      <c r="C22" s="11"/>
      <c r="D22" s="10">
        <f>'[1]基础综3151'!$G$54</f>
        <v>31</v>
      </c>
      <c r="E22" s="11"/>
      <c r="F22" s="11"/>
    </row>
    <row r="23" spans="1:6" ht="13.5">
      <c r="A23" s="9" t="s">
        <v>23</v>
      </c>
      <c r="B23" s="14"/>
      <c r="C23" s="14"/>
      <c r="D23" s="15">
        <f>'[1]基础综3151'!$G$78</f>
        <v>26</v>
      </c>
      <c r="E23" s="14"/>
      <c r="F23" s="14"/>
    </row>
    <row r="24" spans="1:6" ht="15.75" customHeight="1">
      <c r="A24" s="22" t="s">
        <v>25</v>
      </c>
      <c r="B24" s="22"/>
      <c r="C24" s="22"/>
      <c r="D24" s="22"/>
      <c r="E24" s="22"/>
      <c r="F24" s="22"/>
    </row>
    <row r="25" spans="1:6" ht="13.5">
      <c r="A25" s="21" t="s">
        <v>26</v>
      </c>
      <c r="B25" s="21"/>
      <c r="C25" s="21"/>
      <c r="D25" s="21"/>
      <c r="E25" s="21"/>
      <c r="F25" s="21"/>
    </row>
    <row r="26" spans="1:6" ht="13.5">
      <c r="A26" s="21" t="s">
        <v>27</v>
      </c>
      <c r="B26" s="21"/>
      <c r="C26" s="21"/>
      <c r="D26" s="21"/>
      <c r="E26" s="21"/>
      <c r="F26" s="21"/>
    </row>
  </sheetData>
  <sheetProtection/>
  <mergeCells count="8">
    <mergeCell ref="A24:F24"/>
    <mergeCell ref="E3:E4"/>
    <mergeCell ref="A3:A4"/>
    <mergeCell ref="A1:F1"/>
    <mergeCell ref="B3:B4"/>
    <mergeCell ref="C3:C4"/>
    <mergeCell ref="D3:D4"/>
    <mergeCell ref="E2:F2"/>
  </mergeCells>
  <printOptions/>
  <pageMargins left="0.7874015748031497" right="5.1574803149606305" top="0.4724409448818898" bottom="0.4724409448818898" header="0.1968503937007874" footer="1.062992125984252"/>
  <pageSetup firstPageNumber="54" useFirstPageNumber="1" horizontalDpi="600" verticalDpi="600" orientation="landscape" paperSize="9" r:id="rId1"/>
  <headerFooter alignWithMargins="0">
    <oddFooter>&amp;L&amp;10                   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张立</dc:creator>
  <cp:keywords/>
  <dc:description/>
  <cp:lastModifiedBy>vip</cp:lastModifiedBy>
  <cp:lastPrinted>2009-12-28T05:38:53Z</cp:lastPrinted>
  <dcterms:created xsi:type="dcterms:W3CDTF">1996-12-17T01:32:42Z</dcterms:created>
  <dcterms:modified xsi:type="dcterms:W3CDTF">2019-12-13T10:44:16Z</dcterms:modified>
  <cp:category/>
  <cp:version/>
  <cp:contentType/>
  <cp:contentStatus/>
</cp:coreProperties>
</file>